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на 01.01.2019г" sheetId="1" r:id="rId1"/>
  </sheets>
  <definedNames/>
  <calcPr fullCalcOnLoad="1"/>
</workbook>
</file>

<file path=xl/sharedStrings.xml><?xml version="1.0" encoding="utf-8"?>
<sst xmlns="http://schemas.openxmlformats.org/spreadsheetml/2006/main" count="159" uniqueCount="153">
  <si>
    <t>Наименование показателя</t>
  </si>
  <si>
    <t xml:space="preserve">Наименование сельского поселения </t>
  </si>
  <si>
    <t>Майма</t>
  </si>
  <si>
    <t>Кызыл-Озек</t>
  </si>
  <si>
    <t>Бирюля</t>
  </si>
  <si>
    <t>Соузга</t>
  </si>
  <si>
    <t>Манжерок</t>
  </si>
  <si>
    <t>Усть-Муны</t>
  </si>
  <si>
    <t>Количество муниципальных общеобразовательных учреждений в т.ч. вечерних (сменных) школ (ед.)</t>
  </si>
  <si>
    <t>в них детей</t>
  </si>
  <si>
    <t>Количество дошкольных учреждений (ед.)</t>
  </si>
  <si>
    <t>Количество учреждений дополнительного образования (музыкальная, художественная школа, ДЮСШ и т.д.) (ед.)</t>
  </si>
  <si>
    <t>Количество центральных районных больниц (ед.)</t>
  </si>
  <si>
    <t>Количество ФАП (ед.)</t>
  </si>
  <si>
    <t>Количество участковых больниц (ед.)</t>
  </si>
  <si>
    <t>Количество домов культуры в т.ч. сельских клубов (ед.)</t>
  </si>
  <si>
    <t>Количество библиотек (ед.)</t>
  </si>
  <si>
    <t>Количество  учреждений социального обслуживания и социальной поддержки населения (ед.)</t>
  </si>
  <si>
    <t>в них штатных единиц</t>
  </si>
  <si>
    <t>Численность взрослого населения  (чел.)</t>
  </si>
  <si>
    <t>в т.ч. мужчины</t>
  </si>
  <si>
    <t>в т.ч. женщины</t>
  </si>
  <si>
    <t>Численность  детей  (чел.)</t>
  </si>
  <si>
    <t xml:space="preserve"> из них 0-6 лет</t>
  </si>
  <si>
    <t xml:space="preserve">7-13 лет </t>
  </si>
  <si>
    <t xml:space="preserve"> 14-17 лет</t>
  </si>
  <si>
    <t>в т.ч. стоят на учете в органах социальной защиты населения</t>
  </si>
  <si>
    <t>в т.ч. численность родившихся детей за год</t>
  </si>
  <si>
    <t>в т.ч. численность новорожденных детей, от которых отказались родители</t>
  </si>
  <si>
    <t>в т.ч. численность детей-сирот и детей, оставшихся без попечения родителей</t>
  </si>
  <si>
    <t>в т.ч. численность детей, находящихся в организациях для детей-сирот и детей, оставшихся без попечения родителей</t>
  </si>
  <si>
    <t>в т.ч. численность детей-инвалидов</t>
  </si>
  <si>
    <t>Численность  инвалидов взрослого населения</t>
  </si>
  <si>
    <t>из них  1 группы</t>
  </si>
  <si>
    <t>2 группы</t>
  </si>
  <si>
    <t>12.3.</t>
  </si>
  <si>
    <t xml:space="preserve"> 3 группы</t>
  </si>
  <si>
    <t>Общее количество семей</t>
  </si>
  <si>
    <t>из них полных семей</t>
  </si>
  <si>
    <t>13.1.1.</t>
  </si>
  <si>
    <t>состоят семей на учете в органах социальной защиты</t>
  </si>
  <si>
    <t xml:space="preserve">из них неполных семей </t>
  </si>
  <si>
    <t>13.2.2.</t>
  </si>
  <si>
    <t>13.3.</t>
  </si>
  <si>
    <t>Численность бездетных семей</t>
  </si>
  <si>
    <t>Численность студенческих семей (оба члена семьи учатся)</t>
  </si>
  <si>
    <t>Численность опекунских семей</t>
  </si>
  <si>
    <t>Численность приемных семей, в том числе</t>
  </si>
  <si>
    <t>родных детей</t>
  </si>
  <si>
    <t>13.6.2.</t>
  </si>
  <si>
    <t>приемных детей</t>
  </si>
  <si>
    <t>Численность семей с детьми - инвалидами</t>
  </si>
  <si>
    <t>Численность семей с несовершеннолетними родителями</t>
  </si>
  <si>
    <t>в т.ч. отцов до 15 лет</t>
  </si>
  <si>
    <t xml:space="preserve"> отцов 16-17 лет </t>
  </si>
  <si>
    <t xml:space="preserve">матерей до 15 лет </t>
  </si>
  <si>
    <t xml:space="preserve">матерей 16-  17 лет </t>
  </si>
  <si>
    <t>из них состоят на учете в органах социальной защиты</t>
  </si>
  <si>
    <t>Численность многодетных семей (дети до 18 лет)</t>
  </si>
  <si>
    <t>в т.ч. с 3 детьми</t>
  </si>
  <si>
    <t>с 4 детьми</t>
  </si>
  <si>
    <t>с 5 детьми</t>
  </si>
  <si>
    <t>с 6 детьми</t>
  </si>
  <si>
    <t>с 7 детьми</t>
  </si>
  <si>
    <t>с 8 детьми</t>
  </si>
  <si>
    <t>с 9 детьми</t>
  </si>
  <si>
    <t>с 10 детьми</t>
  </si>
  <si>
    <t>с 11 детьми и больше</t>
  </si>
  <si>
    <t>Общая численность  детей в многодетных семьях</t>
  </si>
  <si>
    <t>Численность малообеспеченных семей (доход на одного члена семьи не превышает величину прожиточного минимума)</t>
  </si>
  <si>
    <t>Численность детей в малообеспеченных семьях</t>
  </si>
  <si>
    <t>Количество зарегистрированных браков</t>
  </si>
  <si>
    <t>Количество разводов</t>
  </si>
  <si>
    <t>Численность родителей, лишенных родительских прав</t>
  </si>
  <si>
    <t>численность детей, лишенных родительской опеки</t>
  </si>
  <si>
    <t>Численность родителей,  уплачивающих алименты на несовершеннолетних детей</t>
  </si>
  <si>
    <t>Численность родителей, уклоняющихся от алиментных обязательств</t>
  </si>
  <si>
    <r>
      <t>Численность семей с неработающими родителями (</t>
    </r>
    <r>
      <rPr>
        <sz val="10"/>
        <rFont val="Times New Roman"/>
        <family val="1"/>
      </rPr>
      <t>оба родителя не работают</t>
    </r>
    <r>
      <rPr>
        <b/>
        <sz val="10"/>
        <rFont val="Times New Roman"/>
        <family val="1"/>
      </rPr>
      <t>)</t>
    </r>
  </si>
  <si>
    <t>Всего граждан пожилого возраста (чел.)</t>
  </si>
  <si>
    <t>в т.ч. женщины старше  55 лет</t>
  </si>
  <si>
    <t>в т.ч. мужчины старше 60 лет</t>
  </si>
  <si>
    <t xml:space="preserve">из них долгожителей </t>
  </si>
  <si>
    <t xml:space="preserve">Численность одиноких граждан пожилого возраста </t>
  </si>
  <si>
    <t>Численность одиноких супружеских пар пожилого возраста</t>
  </si>
  <si>
    <t>Численность работающих лиц пенсионного возраста</t>
  </si>
  <si>
    <t>Численность участников ВОВ (1941-1945 г. г.)</t>
  </si>
  <si>
    <t>Численность инвалидов ВОВ (1941-1945 г. г.)</t>
  </si>
  <si>
    <t>Численность вдов участников ВОВ,  погибших во время войны</t>
  </si>
  <si>
    <t>Численность вдов участников ВОВ,  умерших после войны</t>
  </si>
  <si>
    <t>Численность тружеников тыла в годы ВОВ</t>
  </si>
  <si>
    <t xml:space="preserve">Численность жертв политических репрессий </t>
  </si>
  <si>
    <t xml:space="preserve">Численность ветеранов труда Российской Федерации </t>
  </si>
  <si>
    <t>Численность ветеранов труда Республики Алтай</t>
  </si>
  <si>
    <t>Численность ветеранов боевых действий</t>
  </si>
  <si>
    <t>№ п/п</t>
  </si>
  <si>
    <t>1.1</t>
  </si>
  <si>
    <t>2.1</t>
  </si>
  <si>
    <t>3.1</t>
  </si>
  <si>
    <t>9.1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</si>
  <si>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</si>
  <si>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</si>
  <si>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</si>
  <si>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</si>
  <si>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</si>
  <si>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</si>
  <si>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</si>
  <si>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</si>
  <si>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</si>
  <si>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</si>
  <si>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11.7.1</t>
  </si>
  <si>
    <t>12.1</t>
  </si>
  <si>
    <t>12.2</t>
  </si>
  <si>
    <t>13.1</t>
  </si>
  <si>
    <t>13.1.2</t>
  </si>
  <si>
    <t>13.2</t>
  </si>
  <si>
    <t>13.2.1.</t>
  </si>
  <si>
    <t>13.4.</t>
  </si>
  <si>
    <t>13.5.</t>
  </si>
  <si>
    <t>13.5.1.</t>
  </si>
  <si>
    <t>13.6.</t>
  </si>
  <si>
    <t>13.6.1.</t>
  </si>
  <si>
    <t>13.7.</t>
  </si>
  <si>
    <t>13.8.</t>
  </si>
  <si>
    <t>13.8.1.</t>
  </si>
  <si>
    <t>13.8.2.</t>
  </si>
  <si>
    <t>13.8.3.</t>
  </si>
  <si>
    <t>13.8.4.</t>
  </si>
  <si>
    <t>13.8.5.</t>
  </si>
  <si>
    <t>13.9.</t>
  </si>
  <si>
    <t>13.9.1.</t>
  </si>
  <si>
    <t>13.9.2.</t>
  </si>
  <si>
    <t>13.9.3.</t>
  </si>
  <si>
    <t>13.9.4.</t>
  </si>
  <si>
    <t>13.9.5</t>
  </si>
  <si>
    <t>13.9.6.</t>
  </si>
  <si>
    <t>13.9.7.</t>
  </si>
  <si>
    <t>13.9.8.</t>
  </si>
  <si>
    <t>13.9.9.</t>
  </si>
  <si>
    <t>13.10.</t>
  </si>
  <si>
    <t>13.11.</t>
  </si>
  <si>
    <t>13.12.</t>
  </si>
  <si>
    <t>16.1.</t>
  </si>
  <si>
    <t>17.</t>
  </si>
  <si>
    <t>18.</t>
  </si>
  <si>
    <t>19</t>
  </si>
  <si>
    <t>21.1.</t>
  </si>
  <si>
    <t>21.2.</t>
  </si>
  <si>
    <t>21.3</t>
  </si>
  <si>
    <t>ВСЕГО</t>
  </si>
  <si>
    <t>Численность безработных граждан,  состоящих на учете в органах занятости населения и получающих пособие по безработице</t>
  </si>
  <si>
    <t>УТВЕРЖДАЮ:                                                                  Директор КУ РА "Управление социальной поддержки населения Майминского района"                   ___________________В.В. Павленко "_____"_________________2019 г.</t>
  </si>
  <si>
    <t>СОГЛАСОВАНО:                                                         Заместитель Главы Администрации по социальным вопросам МО "Майминский район"______________________  "_____"_________________2019 г.</t>
  </si>
  <si>
    <t>СВОДНАЯ ТАБЛИЦА СТАТИСТИЧЕСКИХ ДАННЫХ НА 01.01.2019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</si>
</sst>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7" sqref="E17"/>
    </sheetView>
  </sheetViews>
  <sheetFormatPr defaultColWidth="9.00390625" defaultRowHeight="12.75"/>
  <cols>
    <col min="1" max="1" width="6.625" style="14" customWidth="1"/>
    <col min="2" max="2" width="45.125" style="7" customWidth="1"/>
    <col min="3" max="8" width="9.125" style="7" customWidth="1"/>
    <col min="9" max="9" width="11.875" style="7" customWidth="1"/>
    <col min="10" max="16384" width="9.125" style="7" customWidth="1"/>
  </cols>
  <sheetData>
    <row r="1" spans="1:9" ht="12.75">
      <c r="A1" s="18" t="s">
        <v>150</v>
      </c>
      <c r="B1" s="18"/>
      <c r="G1" s="18" t="s">
        <v>151</v>
      </c>
      <c r="H1" s="18"/>
      <c r="I1" s="18"/>
    </row>
    <row r="2" spans="1:9" ht="52.5" customHeight="1">
      <c r="A2" s="18"/>
      <c r="B2" s="18"/>
      <c r="G2" s="18"/>
      <c r="H2" s="18"/>
      <c r="I2" s="18"/>
    </row>
    <row r="3" spans="1:9" ht="12.75">
      <c r="A3" s="19" t="s">
        <v>152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2" t="s">
        <v>94</v>
      </c>
      <c r="B5" s="23" t="s">
        <v>0</v>
      </c>
      <c r="C5" s="23" t="s">
        <v>1</v>
      </c>
      <c r="D5" s="23"/>
      <c r="E5" s="23"/>
      <c r="F5" s="23"/>
      <c r="G5" s="23"/>
      <c r="H5" s="23"/>
      <c r="I5" s="24" t="s">
        <v>148</v>
      </c>
    </row>
    <row r="6" spans="1:9" ht="12.75">
      <c r="A6" s="22"/>
      <c r="B6" s="23"/>
      <c r="C6" s="23"/>
      <c r="D6" s="23"/>
      <c r="E6" s="23"/>
      <c r="F6" s="23"/>
      <c r="G6" s="23"/>
      <c r="H6" s="23"/>
      <c r="I6" s="24"/>
    </row>
    <row r="7" spans="1:9" ht="12.75" customHeight="1">
      <c r="A7" s="22"/>
      <c r="B7" s="23"/>
      <c r="C7" s="23"/>
      <c r="D7" s="23"/>
      <c r="E7" s="23"/>
      <c r="F7" s="23"/>
      <c r="G7" s="23"/>
      <c r="H7" s="23"/>
      <c r="I7" s="24"/>
    </row>
    <row r="8" spans="1:9" ht="25.5">
      <c r="A8" s="22"/>
      <c r="B8" s="23"/>
      <c r="C8" s="4" t="s">
        <v>2</v>
      </c>
      <c r="D8" s="4" t="s">
        <v>3</v>
      </c>
      <c r="E8" s="4" t="s">
        <v>5</v>
      </c>
      <c r="F8" s="4" t="s">
        <v>7</v>
      </c>
      <c r="G8" s="4" t="s">
        <v>6</v>
      </c>
      <c r="H8" s="4" t="s">
        <v>4</v>
      </c>
      <c r="I8" s="3"/>
    </row>
    <row r="9" spans="1:9" ht="25.5">
      <c r="A9" s="9">
        <v>1</v>
      </c>
      <c r="B9" s="4" t="s">
        <v>8</v>
      </c>
      <c r="C9" s="10">
        <v>6</v>
      </c>
      <c r="D9" s="10">
        <v>4</v>
      </c>
      <c r="E9" s="10">
        <v>1</v>
      </c>
      <c r="F9" s="10">
        <v>1</v>
      </c>
      <c r="G9" s="10">
        <v>1</v>
      </c>
      <c r="H9" s="10">
        <v>3</v>
      </c>
      <c r="I9" s="3">
        <f>C9+D9+E9+F9+G9+H9</f>
        <v>16</v>
      </c>
    </row>
    <row r="10" spans="1:9" ht="12.75">
      <c r="A10" s="9" t="s">
        <v>95</v>
      </c>
      <c r="B10" s="11" t="s">
        <v>9</v>
      </c>
      <c r="C10" s="10">
        <v>2339</v>
      </c>
      <c r="D10" s="10">
        <v>825</v>
      </c>
      <c r="E10" s="10">
        <v>183</v>
      </c>
      <c r="F10" s="10">
        <v>91</v>
      </c>
      <c r="G10" s="10">
        <v>234</v>
      </c>
      <c r="H10" s="10">
        <v>225</v>
      </c>
      <c r="I10" s="3">
        <f aca="true" t="shared" si="0" ref="I10:I73">C10+D10+E10+F10+G10+H10</f>
        <v>3897</v>
      </c>
    </row>
    <row r="11" spans="1:9" ht="12.75">
      <c r="A11" s="9">
        <v>2</v>
      </c>
      <c r="B11" s="4" t="s">
        <v>10</v>
      </c>
      <c r="C11" s="10">
        <v>11</v>
      </c>
      <c r="D11" s="2">
        <v>2</v>
      </c>
      <c r="E11" s="2">
        <v>1</v>
      </c>
      <c r="F11" s="2">
        <v>1</v>
      </c>
      <c r="G11" s="2">
        <v>2</v>
      </c>
      <c r="H11" s="2">
        <v>1</v>
      </c>
      <c r="I11" s="3">
        <f t="shared" si="0"/>
        <v>18</v>
      </c>
    </row>
    <row r="12" spans="1:9" ht="12.75">
      <c r="A12" s="9" t="s">
        <v>96</v>
      </c>
      <c r="B12" s="11" t="s">
        <v>9</v>
      </c>
      <c r="C12" s="10">
        <v>1285</v>
      </c>
      <c r="D12" s="2">
        <v>340</v>
      </c>
      <c r="E12" s="2">
        <v>104</v>
      </c>
      <c r="F12" s="2">
        <v>32</v>
      </c>
      <c r="G12" s="2">
        <v>100</v>
      </c>
      <c r="H12" s="2">
        <v>88</v>
      </c>
      <c r="I12" s="3">
        <f t="shared" si="0"/>
        <v>1949</v>
      </c>
    </row>
    <row r="13" spans="1:9" ht="38.25">
      <c r="A13" s="9">
        <v>3</v>
      </c>
      <c r="B13" s="4" t="s">
        <v>11</v>
      </c>
      <c r="C13" s="10">
        <v>3</v>
      </c>
      <c r="D13" s="10"/>
      <c r="E13" s="2"/>
      <c r="F13" s="2"/>
      <c r="G13" s="2"/>
      <c r="H13" s="2"/>
      <c r="I13" s="3">
        <f t="shared" si="0"/>
        <v>3</v>
      </c>
    </row>
    <row r="14" spans="1:9" ht="12.75">
      <c r="A14" s="9" t="s">
        <v>97</v>
      </c>
      <c r="B14" s="11" t="s">
        <v>9</v>
      </c>
      <c r="C14" s="10">
        <v>1322</v>
      </c>
      <c r="D14" s="10"/>
      <c r="E14" s="2"/>
      <c r="F14" s="2"/>
      <c r="G14" s="2"/>
      <c r="H14" s="2"/>
      <c r="I14" s="3">
        <f t="shared" si="0"/>
        <v>1322</v>
      </c>
    </row>
    <row r="15" spans="1:9" ht="12.75">
      <c r="A15" s="9">
        <v>4</v>
      </c>
      <c r="B15" s="4" t="s">
        <v>12</v>
      </c>
      <c r="C15" s="10">
        <v>1</v>
      </c>
      <c r="D15" s="10"/>
      <c r="E15" s="10"/>
      <c r="F15" s="10"/>
      <c r="G15" s="10"/>
      <c r="H15" s="10"/>
      <c r="I15" s="3">
        <f t="shared" si="0"/>
        <v>1</v>
      </c>
    </row>
    <row r="16" spans="1:9" ht="12.75">
      <c r="A16" s="9">
        <v>5</v>
      </c>
      <c r="B16" s="4" t="s">
        <v>13</v>
      </c>
      <c r="C16" s="10">
        <v>4</v>
      </c>
      <c r="D16" s="10">
        <v>3</v>
      </c>
      <c r="E16" s="10">
        <v>1</v>
      </c>
      <c r="F16" s="10">
        <v>1</v>
      </c>
      <c r="G16" s="10">
        <v>1</v>
      </c>
      <c r="H16" s="10">
        <v>3</v>
      </c>
      <c r="I16" s="3">
        <f t="shared" si="0"/>
        <v>13</v>
      </c>
    </row>
    <row r="17" spans="1:9" ht="12.75">
      <c r="A17" s="9">
        <v>6</v>
      </c>
      <c r="B17" s="4" t="s">
        <v>14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3">
        <f t="shared" si="0"/>
        <v>0</v>
      </c>
    </row>
    <row r="18" spans="1:9" ht="25.5">
      <c r="A18" s="9">
        <v>7</v>
      </c>
      <c r="B18" s="4" t="s">
        <v>15</v>
      </c>
      <c r="C18" s="10">
        <v>5</v>
      </c>
      <c r="D18" s="10">
        <v>4</v>
      </c>
      <c r="E18" s="10">
        <v>1</v>
      </c>
      <c r="F18" s="10">
        <v>3</v>
      </c>
      <c r="G18" s="10">
        <v>2</v>
      </c>
      <c r="H18" s="10">
        <v>3</v>
      </c>
      <c r="I18" s="3">
        <f t="shared" si="0"/>
        <v>18</v>
      </c>
    </row>
    <row r="19" spans="1:9" ht="12.75">
      <c r="A19" s="9">
        <v>8</v>
      </c>
      <c r="B19" s="4" t="s">
        <v>16</v>
      </c>
      <c r="C19" s="10">
        <v>5</v>
      </c>
      <c r="D19" s="10">
        <v>4</v>
      </c>
      <c r="E19" s="10">
        <v>1</v>
      </c>
      <c r="F19" s="10">
        <v>1</v>
      </c>
      <c r="G19" s="10">
        <v>1</v>
      </c>
      <c r="H19" s="10">
        <v>3</v>
      </c>
      <c r="I19" s="3">
        <f t="shared" si="0"/>
        <v>15</v>
      </c>
    </row>
    <row r="20" spans="1:9" ht="25.5">
      <c r="A20" s="9">
        <v>9</v>
      </c>
      <c r="B20" s="4" t="s">
        <v>17</v>
      </c>
      <c r="C20" s="10">
        <v>1</v>
      </c>
      <c r="D20" s="10"/>
      <c r="E20" s="10"/>
      <c r="F20" s="10"/>
      <c r="G20" s="10"/>
      <c r="H20" s="10"/>
      <c r="I20" s="3">
        <f t="shared" si="0"/>
        <v>1</v>
      </c>
    </row>
    <row r="21" spans="1:9" ht="12.75">
      <c r="A21" s="9" t="s">
        <v>98</v>
      </c>
      <c r="B21" s="5" t="s">
        <v>18</v>
      </c>
      <c r="C21" s="10">
        <v>60.5</v>
      </c>
      <c r="D21" s="10"/>
      <c r="E21" s="10"/>
      <c r="F21" s="10"/>
      <c r="G21" s="10"/>
      <c r="H21" s="10"/>
      <c r="I21" s="3">
        <f t="shared" si="0"/>
        <v>60.5</v>
      </c>
    </row>
    <row r="22" spans="1:9" ht="12.75">
      <c r="A22" s="17">
        <v>10</v>
      </c>
      <c r="B22" s="4" t="s">
        <v>19</v>
      </c>
      <c r="C22" s="8">
        <f aca="true" t="shared" si="1" ref="C22:H22">C23+C24</f>
        <v>15672</v>
      </c>
      <c r="D22" s="8">
        <f t="shared" si="1"/>
        <v>6011</v>
      </c>
      <c r="E22" s="8">
        <f t="shared" si="1"/>
        <v>1571</v>
      </c>
      <c r="F22" s="8">
        <f t="shared" si="1"/>
        <v>755</v>
      </c>
      <c r="G22" s="8">
        <f t="shared" si="1"/>
        <v>1768</v>
      </c>
      <c r="H22" s="8">
        <f t="shared" si="1"/>
        <v>1034</v>
      </c>
      <c r="I22" s="3">
        <f>C22+D22+E22+F22+G22+H22</f>
        <v>26811</v>
      </c>
    </row>
    <row r="23" spans="1:9" ht="12.75">
      <c r="A23" s="17" t="s">
        <v>99</v>
      </c>
      <c r="B23" s="5" t="s">
        <v>20</v>
      </c>
      <c r="C23" s="16">
        <v>7254</v>
      </c>
      <c r="D23" s="16">
        <f>2421+819</f>
        <v>3240</v>
      </c>
      <c r="E23" s="16">
        <v>782</v>
      </c>
      <c r="F23" s="16">
        <v>366</v>
      </c>
      <c r="G23" s="16">
        <v>847</v>
      </c>
      <c r="H23" s="16">
        <v>502</v>
      </c>
      <c r="I23" s="3">
        <f aca="true" t="shared" si="2" ref="I23:I28">C23+D23+E23+F23+G23+H23</f>
        <v>12991</v>
      </c>
    </row>
    <row r="24" spans="1:9" ht="12.75">
      <c r="A24" s="17" t="s">
        <v>100</v>
      </c>
      <c r="B24" s="5" t="s">
        <v>21</v>
      </c>
      <c r="C24" s="16">
        <v>8418</v>
      </c>
      <c r="D24" s="16">
        <f>2326+445</f>
        <v>2771</v>
      </c>
      <c r="E24" s="16">
        <v>789</v>
      </c>
      <c r="F24" s="16">
        <v>389</v>
      </c>
      <c r="G24" s="16">
        <v>921</v>
      </c>
      <c r="H24" s="16">
        <v>532</v>
      </c>
      <c r="I24" s="3">
        <f t="shared" si="2"/>
        <v>13820</v>
      </c>
    </row>
    <row r="25" spans="1:9" ht="12.75">
      <c r="A25" s="17">
        <v>11</v>
      </c>
      <c r="B25" s="4" t="s">
        <v>22</v>
      </c>
      <c r="C25" s="8">
        <f aca="true" t="shared" si="3" ref="C25:H25">C26+C27+C28</f>
        <v>4799</v>
      </c>
      <c r="D25" s="8">
        <f t="shared" si="3"/>
        <v>2029</v>
      </c>
      <c r="E25" s="8">
        <f t="shared" si="3"/>
        <v>433</v>
      </c>
      <c r="F25" s="8">
        <f t="shared" si="3"/>
        <v>182</v>
      </c>
      <c r="G25" s="8">
        <f t="shared" si="3"/>
        <v>503</v>
      </c>
      <c r="H25" s="8">
        <f t="shared" si="3"/>
        <v>568</v>
      </c>
      <c r="I25" s="3">
        <f t="shared" si="2"/>
        <v>8514</v>
      </c>
    </row>
    <row r="26" spans="1:9" ht="12.75">
      <c r="A26" s="17" t="s">
        <v>101</v>
      </c>
      <c r="B26" s="5" t="s">
        <v>23</v>
      </c>
      <c r="C26" s="16">
        <v>1988</v>
      </c>
      <c r="D26" s="16">
        <v>685</v>
      </c>
      <c r="E26" s="16">
        <v>162</v>
      </c>
      <c r="F26" s="16">
        <v>71</v>
      </c>
      <c r="G26" s="16">
        <v>184</v>
      </c>
      <c r="H26" s="16">
        <v>212</v>
      </c>
      <c r="I26" s="3">
        <f t="shared" si="2"/>
        <v>3302</v>
      </c>
    </row>
    <row r="27" spans="1:9" ht="12.75">
      <c r="A27" s="17" t="s">
        <v>102</v>
      </c>
      <c r="B27" s="5" t="s">
        <v>24</v>
      </c>
      <c r="C27" s="16">
        <v>1765</v>
      </c>
      <c r="D27" s="16">
        <v>956</v>
      </c>
      <c r="E27" s="16">
        <v>157</v>
      </c>
      <c r="F27" s="16">
        <v>77</v>
      </c>
      <c r="G27" s="16">
        <v>226</v>
      </c>
      <c r="H27" s="16">
        <v>225</v>
      </c>
      <c r="I27" s="3">
        <f t="shared" si="2"/>
        <v>3406</v>
      </c>
    </row>
    <row r="28" spans="1:9" ht="12.75">
      <c r="A28" s="17" t="s">
        <v>103</v>
      </c>
      <c r="B28" s="5" t="s">
        <v>25</v>
      </c>
      <c r="C28" s="16">
        <v>1046</v>
      </c>
      <c r="D28" s="16">
        <v>388</v>
      </c>
      <c r="E28" s="16">
        <v>114</v>
      </c>
      <c r="F28" s="16">
        <v>34</v>
      </c>
      <c r="G28" s="16">
        <v>93</v>
      </c>
      <c r="H28" s="16">
        <v>131</v>
      </c>
      <c r="I28" s="3">
        <f t="shared" si="2"/>
        <v>1806</v>
      </c>
    </row>
    <row r="29" spans="1:9" ht="25.5">
      <c r="A29" s="9" t="s">
        <v>104</v>
      </c>
      <c r="B29" s="1" t="s">
        <v>26</v>
      </c>
      <c r="C29" s="10">
        <v>4420</v>
      </c>
      <c r="D29" s="10"/>
      <c r="E29" s="10"/>
      <c r="F29" s="10"/>
      <c r="G29" s="10"/>
      <c r="H29" s="10"/>
      <c r="I29" s="3">
        <f t="shared" si="0"/>
        <v>4420</v>
      </c>
    </row>
    <row r="30" spans="1:9" ht="12.75">
      <c r="A30" s="9" t="s">
        <v>105</v>
      </c>
      <c r="B30" s="1" t="s">
        <v>27</v>
      </c>
      <c r="C30" s="10">
        <v>351</v>
      </c>
      <c r="D30" s="10"/>
      <c r="E30" s="10"/>
      <c r="F30" s="10"/>
      <c r="G30" s="10"/>
      <c r="H30" s="10"/>
      <c r="I30" s="3">
        <f t="shared" si="0"/>
        <v>351</v>
      </c>
    </row>
    <row r="31" spans="1:9" ht="25.5">
      <c r="A31" s="9" t="s">
        <v>106</v>
      </c>
      <c r="B31" s="1" t="s">
        <v>28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">
        <f t="shared" si="0"/>
        <v>0</v>
      </c>
    </row>
    <row r="32" spans="1:9" ht="25.5">
      <c r="A32" s="9" t="s">
        <v>107</v>
      </c>
      <c r="B32" s="1" t="s">
        <v>29</v>
      </c>
      <c r="C32" s="10">
        <v>183</v>
      </c>
      <c r="D32" s="10"/>
      <c r="E32" s="10"/>
      <c r="F32" s="10"/>
      <c r="G32" s="10"/>
      <c r="H32" s="10"/>
      <c r="I32" s="3">
        <f t="shared" si="0"/>
        <v>183</v>
      </c>
    </row>
    <row r="33" spans="1:9" ht="38.25">
      <c r="A33" s="9" t="s">
        <v>109</v>
      </c>
      <c r="B33" s="1" t="s">
        <v>30</v>
      </c>
      <c r="C33" s="10">
        <v>12</v>
      </c>
      <c r="D33" s="10">
        <v>3</v>
      </c>
      <c r="E33" s="2">
        <v>0</v>
      </c>
      <c r="F33" s="2">
        <v>0</v>
      </c>
      <c r="G33" s="2">
        <v>0</v>
      </c>
      <c r="H33" s="2">
        <v>1</v>
      </c>
      <c r="I33" s="3">
        <f t="shared" si="0"/>
        <v>16</v>
      </c>
    </row>
    <row r="34" spans="1:9" ht="12.75">
      <c r="A34" s="9" t="s">
        <v>108</v>
      </c>
      <c r="B34" s="1" t="s">
        <v>31</v>
      </c>
      <c r="C34" s="5">
        <v>76</v>
      </c>
      <c r="D34" s="5">
        <v>34</v>
      </c>
      <c r="E34" s="5">
        <v>3</v>
      </c>
      <c r="F34" s="5">
        <v>4</v>
      </c>
      <c r="G34" s="5">
        <v>12</v>
      </c>
      <c r="H34" s="5">
        <v>9</v>
      </c>
      <c r="I34" s="3">
        <f t="shared" si="0"/>
        <v>138</v>
      </c>
    </row>
    <row r="35" spans="1:9" ht="12.75">
      <c r="A35" s="12">
        <v>12</v>
      </c>
      <c r="B35" s="4" t="s">
        <v>32</v>
      </c>
      <c r="C35" s="8">
        <f aca="true" t="shared" si="4" ref="C35:H35">C36+C37+C38</f>
        <v>2137</v>
      </c>
      <c r="D35" s="8">
        <f t="shared" si="4"/>
        <v>611</v>
      </c>
      <c r="E35" s="8">
        <f t="shared" si="4"/>
        <v>142</v>
      </c>
      <c r="F35" s="8">
        <f t="shared" si="4"/>
        <v>63</v>
      </c>
      <c r="G35" s="8">
        <f t="shared" si="4"/>
        <v>182</v>
      </c>
      <c r="H35" s="8">
        <f t="shared" si="4"/>
        <v>153</v>
      </c>
      <c r="I35" s="3">
        <f t="shared" si="0"/>
        <v>3288</v>
      </c>
    </row>
    <row r="36" spans="1:9" ht="12.75">
      <c r="A36" s="12" t="s">
        <v>110</v>
      </c>
      <c r="B36" s="5" t="s">
        <v>33</v>
      </c>
      <c r="C36" s="10">
        <v>458</v>
      </c>
      <c r="D36" s="10">
        <v>110</v>
      </c>
      <c r="E36" s="10">
        <v>24</v>
      </c>
      <c r="F36" s="10">
        <v>8</v>
      </c>
      <c r="G36" s="10">
        <v>48</v>
      </c>
      <c r="H36" s="10">
        <v>33</v>
      </c>
      <c r="I36" s="3">
        <f t="shared" si="0"/>
        <v>681</v>
      </c>
    </row>
    <row r="37" spans="1:9" ht="12.75">
      <c r="A37" s="12" t="s">
        <v>111</v>
      </c>
      <c r="B37" s="5" t="s">
        <v>34</v>
      </c>
      <c r="C37" s="10">
        <v>1099</v>
      </c>
      <c r="D37" s="10">
        <v>341</v>
      </c>
      <c r="E37" s="10">
        <v>74</v>
      </c>
      <c r="F37" s="10">
        <v>34</v>
      </c>
      <c r="G37" s="10">
        <v>90</v>
      </c>
      <c r="H37" s="10">
        <v>62</v>
      </c>
      <c r="I37" s="3">
        <f t="shared" si="0"/>
        <v>1700</v>
      </c>
    </row>
    <row r="38" spans="1:9" ht="12.75">
      <c r="A38" s="12" t="s">
        <v>35</v>
      </c>
      <c r="B38" s="5" t="s">
        <v>36</v>
      </c>
      <c r="C38" s="10">
        <v>580</v>
      </c>
      <c r="D38" s="10">
        <v>160</v>
      </c>
      <c r="E38" s="10">
        <v>44</v>
      </c>
      <c r="F38" s="10">
        <v>21</v>
      </c>
      <c r="G38" s="10">
        <v>44</v>
      </c>
      <c r="H38" s="10">
        <v>58</v>
      </c>
      <c r="I38" s="3">
        <f t="shared" si="0"/>
        <v>907</v>
      </c>
    </row>
    <row r="39" spans="1:9" ht="12.75">
      <c r="A39" s="12">
        <v>13</v>
      </c>
      <c r="B39" s="4" t="s">
        <v>37</v>
      </c>
      <c r="C39" s="8">
        <f aca="true" t="shared" si="5" ref="C39:H39">C40+C43+C46</f>
        <v>2847</v>
      </c>
      <c r="D39" s="8">
        <f t="shared" si="5"/>
        <v>1173</v>
      </c>
      <c r="E39" s="8">
        <f t="shared" si="5"/>
        <v>765</v>
      </c>
      <c r="F39" s="8">
        <f t="shared" si="5"/>
        <v>105</v>
      </c>
      <c r="G39" s="8">
        <f t="shared" si="5"/>
        <v>253</v>
      </c>
      <c r="H39" s="8">
        <f t="shared" si="5"/>
        <v>644</v>
      </c>
      <c r="I39" s="3">
        <f t="shared" si="0"/>
        <v>5787</v>
      </c>
    </row>
    <row r="40" spans="1:9" ht="12.75">
      <c r="A40" s="12" t="s">
        <v>112</v>
      </c>
      <c r="B40" s="6" t="s">
        <v>38</v>
      </c>
      <c r="C40" s="10">
        <v>1936</v>
      </c>
      <c r="D40" s="10">
        <v>875</v>
      </c>
      <c r="E40" s="10">
        <v>541</v>
      </c>
      <c r="F40" s="10">
        <v>91</v>
      </c>
      <c r="G40" s="10">
        <v>204</v>
      </c>
      <c r="H40" s="10">
        <v>538</v>
      </c>
      <c r="I40" s="3">
        <f t="shared" si="0"/>
        <v>4185</v>
      </c>
    </row>
    <row r="41" spans="1:9" ht="12.75">
      <c r="A41" s="12" t="s">
        <v>39</v>
      </c>
      <c r="B41" s="5" t="s">
        <v>9</v>
      </c>
      <c r="C41" s="10">
        <v>2742</v>
      </c>
      <c r="D41" s="10">
        <v>1053</v>
      </c>
      <c r="E41" s="10">
        <v>1198</v>
      </c>
      <c r="F41" s="10">
        <v>162</v>
      </c>
      <c r="G41" s="10">
        <v>550</v>
      </c>
      <c r="H41" s="10">
        <v>369</v>
      </c>
      <c r="I41" s="3">
        <f t="shared" si="0"/>
        <v>6074</v>
      </c>
    </row>
    <row r="42" spans="1:9" ht="12.75">
      <c r="A42" s="9" t="s">
        <v>113</v>
      </c>
      <c r="B42" s="1" t="s">
        <v>40</v>
      </c>
      <c r="C42" s="10">
        <v>2366</v>
      </c>
      <c r="D42" s="10"/>
      <c r="E42" s="10"/>
      <c r="F42" s="10"/>
      <c r="G42" s="10"/>
      <c r="H42" s="10"/>
      <c r="I42" s="3">
        <f t="shared" si="0"/>
        <v>2366</v>
      </c>
    </row>
    <row r="43" spans="1:9" ht="12.75">
      <c r="A43" s="9" t="s">
        <v>114</v>
      </c>
      <c r="B43" s="6" t="s">
        <v>41</v>
      </c>
      <c r="C43" s="10">
        <v>738</v>
      </c>
      <c r="D43" s="10">
        <v>240</v>
      </c>
      <c r="E43" s="10">
        <v>223</v>
      </c>
      <c r="F43" s="10">
        <v>13</v>
      </c>
      <c r="G43" s="10">
        <v>48</v>
      </c>
      <c r="H43" s="10">
        <v>103</v>
      </c>
      <c r="I43" s="3">
        <f t="shared" si="0"/>
        <v>1365</v>
      </c>
    </row>
    <row r="44" spans="1:9" ht="12.75">
      <c r="A44" s="9" t="s">
        <v>115</v>
      </c>
      <c r="B44" s="5" t="s">
        <v>9</v>
      </c>
      <c r="C44" s="10">
        <v>1056</v>
      </c>
      <c r="D44" s="10">
        <v>389</v>
      </c>
      <c r="E44" s="10">
        <v>342</v>
      </c>
      <c r="F44" s="10">
        <v>20</v>
      </c>
      <c r="G44" s="10">
        <v>120</v>
      </c>
      <c r="H44" s="10"/>
      <c r="I44" s="3">
        <f t="shared" si="0"/>
        <v>1927</v>
      </c>
    </row>
    <row r="45" spans="1:9" ht="12.75">
      <c r="A45" s="9" t="s">
        <v>42</v>
      </c>
      <c r="B45" s="1" t="s">
        <v>40</v>
      </c>
      <c r="C45" s="10">
        <v>480</v>
      </c>
      <c r="D45" s="10"/>
      <c r="E45" s="10"/>
      <c r="F45" s="10"/>
      <c r="G45" s="10"/>
      <c r="H45" s="10"/>
      <c r="I45" s="3">
        <f t="shared" si="0"/>
        <v>480</v>
      </c>
    </row>
    <row r="46" spans="1:9" ht="12.75">
      <c r="A46" s="9" t="s">
        <v>43</v>
      </c>
      <c r="B46" s="4" t="s">
        <v>44</v>
      </c>
      <c r="C46" s="10">
        <v>173</v>
      </c>
      <c r="D46" s="10">
        <v>58</v>
      </c>
      <c r="E46" s="10">
        <v>1</v>
      </c>
      <c r="F46" s="10">
        <v>1</v>
      </c>
      <c r="G46" s="10">
        <v>1</v>
      </c>
      <c r="H46" s="10">
        <v>3</v>
      </c>
      <c r="I46" s="3">
        <f t="shared" si="0"/>
        <v>237</v>
      </c>
    </row>
    <row r="47" spans="1:9" ht="25.5">
      <c r="A47" s="9" t="s">
        <v>116</v>
      </c>
      <c r="B47" s="4" t="s">
        <v>45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3">
        <f t="shared" si="0"/>
        <v>0</v>
      </c>
    </row>
    <row r="48" spans="1:9" ht="12.75">
      <c r="A48" s="9" t="s">
        <v>117</v>
      </c>
      <c r="B48" s="4" t="s">
        <v>46</v>
      </c>
      <c r="C48" s="10">
        <v>40</v>
      </c>
      <c r="D48" s="10">
        <v>16</v>
      </c>
      <c r="E48" s="10">
        <v>4</v>
      </c>
      <c r="F48" s="10">
        <v>1</v>
      </c>
      <c r="G48" s="10">
        <v>1</v>
      </c>
      <c r="H48" s="10">
        <v>3</v>
      </c>
      <c r="I48" s="3">
        <f t="shared" si="0"/>
        <v>65</v>
      </c>
    </row>
    <row r="49" spans="1:9" ht="12.75">
      <c r="A49" s="9" t="s">
        <v>118</v>
      </c>
      <c r="B49" s="5" t="s">
        <v>9</v>
      </c>
      <c r="C49" s="10">
        <v>47</v>
      </c>
      <c r="D49" s="10">
        <v>16</v>
      </c>
      <c r="E49" s="10">
        <v>5</v>
      </c>
      <c r="F49" s="10">
        <v>1</v>
      </c>
      <c r="G49" s="10">
        <v>1</v>
      </c>
      <c r="H49" s="10">
        <v>3</v>
      </c>
      <c r="I49" s="3">
        <f t="shared" si="0"/>
        <v>73</v>
      </c>
    </row>
    <row r="50" spans="1:9" ht="12.75">
      <c r="A50" s="9" t="s">
        <v>119</v>
      </c>
      <c r="B50" s="4" t="s">
        <v>47</v>
      </c>
      <c r="C50" s="10">
        <v>27</v>
      </c>
      <c r="D50" s="10">
        <v>12</v>
      </c>
      <c r="E50" s="10">
        <v>1</v>
      </c>
      <c r="F50" s="10">
        <v>1</v>
      </c>
      <c r="G50" s="10">
        <v>3</v>
      </c>
      <c r="H50" s="10">
        <v>3</v>
      </c>
      <c r="I50" s="3">
        <f t="shared" si="0"/>
        <v>47</v>
      </c>
    </row>
    <row r="51" spans="1:9" ht="12.75">
      <c r="A51" s="9" t="s">
        <v>120</v>
      </c>
      <c r="B51" s="5" t="s">
        <v>48</v>
      </c>
      <c r="C51" s="10">
        <v>21</v>
      </c>
      <c r="D51" s="10">
        <v>9</v>
      </c>
      <c r="E51" s="10">
        <v>2</v>
      </c>
      <c r="F51" s="10">
        <v>0</v>
      </c>
      <c r="G51" s="10">
        <v>2</v>
      </c>
      <c r="H51" s="10">
        <v>2</v>
      </c>
      <c r="I51" s="3">
        <f t="shared" si="0"/>
        <v>36</v>
      </c>
    </row>
    <row r="52" spans="1:9" ht="12.75">
      <c r="A52" s="9" t="s">
        <v>49</v>
      </c>
      <c r="B52" s="5" t="s">
        <v>50</v>
      </c>
      <c r="C52" s="10">
        <v>55</v>
      </c>
      <c r="D52" s="10">
        <v>22</v>
      </c>
      <c r="E52" s="10">
        <v>2</v>
      </c>
      <c r="F52" s="10">
        <v>1</v>
      </c>
      <c r="G52" s="10">
        <v>7</v>
      </c>
      <c r="H52" s="10">
        <v>3</v>
      </c>
      <c r="I52" s="3">
        <f t="shared" si="0"/>
        <v>90</v>
      </c>
    </row>
    <row r="53" spans="1:9" ht="12.75">
      <c r="A53" s="9" t="s">
        <v>121</v>
      </c>
      <c r="B53" s="4" t="s">
        <v>51</v>
      </c>
      <c r="C53" s="15">
        <v>127</v>
      </c>
      <c r="D53" s="15"/>
      <c r="E53" s="15"/>
      <c r="F53" s="15"/>
      <c r="G53" s="15"/>
      <c r="H53" s="15"/>
      <c r="I53" s="3">
        <f t="shared" si="0"/>
        <v>127</v>
      </c>
    </row>
    <row r="54" spans="1:9" ht="25.5">
      <c r="A54" s="9" t="s">
        <v>122</v>
      </c>
      <c r="B54" s="4" t="s">
        <v>52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3">
        <f t="shared" si="0"/>
        <v>0</v>
      </c>
    </row>
    <row r="55" spans="1:9" ht="12.75">
      <c r="A55" s="9" t="s">
        <v>123</v>
      </c>
      <c r="B55" s="5" t="s">
        <v>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3">
        <f t="shared" si="0"/>
        <v>0</v>
      </c>
    </row>
    <row r="56" spans="1:9" ht="12.75">
      <c r="A56" s="9" t="s">
        <v>124</v>
      </c>
      <c r="B56" s="5" t="s">
        <v>54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3">
        <f t="shared" si="0"/>
        <v>0</v>
      </c>
    </row>
    <row r="57" spans="1:9" ht="12.75">
      <c r="A57" s="9" t="s">
        <v>125</v>
      </c>
      <c r="B57" s="5" t="s">
        <v>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3">
        <f t="shared" si="0"/>
        <v>0</v>
      </c>
    </row>
    <row r="58" spans="1:9" ht="12.75">
      <c r="A58" s="9" t="s">
        <v>126</v>
      </c>
      <c r="B58" s="5" t="s">
        <v>56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3">
        <f t="shared" si="0"/>
        <v>0</v>
      </c>
    </row>
    <row r="59" spans="1:9" ht="12.75">
      <c r="A59" s="9" t="s">
        <v>127</v>
      </c>
      <c r="B59" s="1" t="s">
        <v>57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3">
        <f t="shared" si="0"/>
        <v>0</v>
      </c>
    </row>
    <row r="60" spans="1:9" ht="12.75">
      <c r="A60" s="9" t="s">
        <v>128</v>
      </c>
      <c r="B60" s="4" t="s">
        <v>58</v>
      </c>
      <c r="C60" s="10">
        <f aca="true" t="shared" si="6" ref="C60:H60">C61+C62+C63+C64+C65+C66+C67+C68+C69</f>
        <v>378</v>
      </c>
      <c r="D60" s="10">
        <f t="shared" si="6"/>
        <v>193</v>
      </c>
      <c r="E60" s="10">
        <f t="shared" si="6"/>
        <v>46</v>
      </c>
      <c r="F60" s="10">
        <f t="shared" si="6"/>
        <v>23</v>
      </c>
      <c r="G60" s="10">
        <f t="shared" si="6"/>
        <v>45</v>
      </c>
      <c r="H60" s="10">
        <f t="shared" si="6"/>
        <v>66</v>
      </c>
      <c r="I60" s="3">
        <f t="shared" si="0"/>
        <v>751</v>
      </c>
    </row>
    <row r="61" spans="1:9" ht="12.75">
      <c r="A61" s="9" t="s">
        <v>129</v>
      </c>
      <c r="B61" s="5" t="s">
        <v>59</v>
      </c>
      <c r="C61" s="10">
        <v>318</v>
      </c>
      <c r="D61" s="10">
        <v>163</v>
      </c>
      <c r="E61" s="10">
        <v>34</v>
      </c>
      <c r="F61" s="10">
        <v>18</v>
      </c>
      <c r="G61" s="10">
        <v>35</v>
      </c>
      <c r="H61" s="10">
        <v>54</v>
      </c>
      <c r="I61" s="3">
        <f t="shared" si="0"/>
        <v>622</v>
      </c>
    </row>
    <row r="62" spans="1:9" ht="12.75">
      <c r="A62" s="9" t="s">
        <v>130</v>
      </c>
      <c r="B62" s="5" t="s">
        <v>60</v>
      </c>
      <c r="C62" s="10">
        <v>45</v>
      </c>
      <c r="D62" s="10">
        <v>22</v>
      </c>
      <c r="E62" s="10">
        <v>9</v>
      </c>
      <c r="F62" s="10">
        <v>2</v>
      </c>
      <c r="G62" s="10">
        <v>7</v>
      </c>
      <c r="H62" s="10">
        <v>10</v>
      </c>
      <c r="I62" s="3">
        <f t="shared" si="0"/>
        <v>95</v>
      </c>
    </row>
    <row r="63" spans="1:9" ht="12.75">
      <c r="A63" s="9" t="s">
        <v>131</v>
      </c>
      <c r="B63" s="5" t="s">
        <v>61</v>
      </c>
      <c r="C63" s="10">
        <v>10</v>
      </c>
      <c r="D63" s="10">
        <v>5</v>
      </c>
      <c r="E63" s="10">
        <v>3</v>
      </c>
      <c r="F63" s="10">
        <v>3</v>
      </c>
      <c r="G63" s="10">
        <v>2</v>
      </c>
      <c r="H63" s="10">
        <v>1</v>
      </c>
      <c r="I63" s="3">
        <f t="shared" si="0"/>
        <v>24</v>
      </c>
    </row>
    <row r="64" spans="1:9" ht="12.75">
      <c r="A64" s="9" t="s">
        <v>132</v>
      </c>
      <c r="B64" s="5" t="s">
        <v>62</v>
      </c>
      <c r="C64" s="10">
        <v>4</v>
      </c>
      <c r="D64" s="10">
        <v>3</v>
      </c>
      <c r="E64" s="10">
        <v>0</v>
      </c>
      <c r="F64" s="10">
        <v>0</v>
      </c>
      <c r="G64" s="10">
        <v>1</v>
      </c>
      <c r="H64" s="10">
        <v>0</v>
      </c>
      <c r="I64" s="3">
        <f t="shared" si="0"/>
        <v>8</v>
      </c>
    </row>
    <row r="65" spans="1:9" ht="12.75">
      <c r="A65" s="9" t="s">
        <v>133</v>
      </c>
      <c r="B65" s="5" t="s">
        <v>63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1</v>
      </c>
      <c r="I65" s="3">
        <f t="shared" si="0"/>
        <v>2</v>
      </c>
    </row>
    <row r="66" spans="1:9" ht="12.75">
      <c r="A66" s="9" t="s">
        <v>134</v>
      </c>
      <c r="B66" s="5" t="s">
        <v>64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3">
        <f t="shared" si="0"/>
        <v>0</v>
      </c>
    </row>
    <row r="67" spans="1:9" ht="12.75">
      <c r="A67" s="9" t="s">
        <v>135</v>
      </c>
      <c r="B67" s="5" t="s">
        <v>65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3">
        <f t="shared" si="0"/>
        <v>0</v>
      </c>
    </row>
    <row r="68" spans="1:9" ht="12.75">
      <c r="A68" s="9" t="s">
        <v>136</v>
      </c>
      <c r="B68" s="5" t="s">
        <v>66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3">
        <f t="shared" si="0"/>
        <v>0</v>
      </c>
    </row>
    <row r="69" spans="1:9" ht="12.75">
      <c r="A69" s="9" t="s">
        <v>137</v>
      </c>
      <c r="B69" s="5" t="s">
        <v>67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3">
        <f t="shared" si="0"/>
        <v>0</v>
      </c>
    </row>
    <row r="70" spans="1:9" ht="12.75">
      <c r="A70" s="9" t="s">
        <v>138</v>
      </c>
      <c r="B70" s="4" t="s">
        <v>68</v>
      </c>
      <c r="C70" s="10">
        <v>1215</v>
      </c>
      <c r="D70" s="10">
        <v>620</v>
      </c>
      <c r="E70" s="10">
        <v>153</v>
      </c>
      <c r="F70" s="10">
        <v>77</v>
      </c>
      <c r="G70" s="10">
        <v>149</v>
      </c>
      <c r="H70" s="10">
        <v>214</v>
      </c>
      <c r="I70" s="3">
        <f t="shared" si="0"/>
        <v>2428</v>
      </c>
    </row>
    <row r="71" spans="1:9" ht="38.25">
      <c r="A71" s="9" t="s">
        <v>139</v>
      </c>
      <c r="B71" s="4" t="s">
        <v>69</v>
      </c>
      <c r="C71" s="10">
        <v>2373</v>
      </c>
      <c r="D71" s="10"/>
      <c r="E71" s="10"/>
      <c r="F71" s="10"/>
      <c r="G71" s="10"/>
      <c r="H71" s="10"/>
      <c r="I71" s="3">
        <f t="shared" si="0"/>
        <v>2373</v>
      </c>
    </row>
    <row r="72" spans="1:9" ht="12.75">
      <c r="A72" s="9" t="s">
        <v>140</v>
      </c>
      <c r="B72" s="4" t="s">
        <v>70</v>
      </c>
      <c r="C72" s="10">
        <v>4680</v>
      </c>
      <c r="D72" s="10"/>
      <c r="E72" s="10"/>
      <c r="F72" s="10"/>
      <c r="G72" s="10"/>
      <c r="H72" s="10"/>
      <c r="I72" s="3">
        <f t="shared" si="0"/>
        <v>4680</v>
      </c>
    </row>
    <row r="73" spans="1:9" ht="12.75">
      <c r="A73" s="9">
        <v>14</v>
      </c>
      <c r="B73" s="4" t="s">
        <v>71</v>
      </c>
      <c r="C73" s="10">
        <v>227</v>
      </c>
      <c r="D73" s="10"/>
      <c r="E73" s="10"/>
      <c r="F73" s="10"/>
      <c r="G73" s="10"/>
      <c r="H73" s="10"/>
      <c r="I73" s="3">
        <f t="shared" si="0"/>
        <v>227</v>
      </c>
    </row>
    <row r="74" spans="1:9" ht="12.75">
      <c r="A74" s="9">
        <v>15</v>
      </c>
      <c r="B74" s="4" t="s">
        <v>72</v>
      </c>
      <c r="C74" s="10">
        <v>122</v>
      </c>
      <c r="D74" s="10"/>
      <c r="E74" s="10"/>
      <c r="F74" s="10"/>
      <c r="G74" s="10"/>
      <c r="H74" s="10"/>
      <c r="I74" s="3">
        <f aca="true" t="shared" si="7" ref="I74:I97">C74+D74+E74+F74+G74+H74</f>
        <v>122</v>
      </c>
    </row>
    <row r="75" spans="1:9" ht="25.5">
      <c r="A75" s="9">
        <v>16</v>
      </c>
      <c r="B75" s="4" t="s">
        <v>73</v>
      </c>
      <c r="C75" s="10">
        <v>10</v>
      </c>
      <c r="D75" s="10"/>
      <c r="E75" s="10"/>
      <c r="F75" s="10"/>
      <c r="G75" s="10"/>
      <c r="H75" s="10"/>
      <c r="I75" s="3">
        <f t="shared" si="7"/>
        <v>10</v>
      </c>
    </row>
    <row r="76" spans="1:9" ht="12.75">
      <c r="A76" s="9" t="s">
        <v>141</v>
      </c>
      <c r="B76" s="5" t="s">
        <v>74</v>
      </c>
      <c r="C76" s="10">
        <v>11</v>
      </c>
      <c r="D76" s="10"/>
      <c r="E76" s="10"/>
      <c r="F76" s="10"/>
      <c r="G76" s="10"/>
      <c r="H76" s="10"/>
      <c r="I76" s="3">
        <f t="shared" si="7"/>
        <v>11</v>
      </c>
    </row>
    <row r="77" spans="1:9" ht="25.5">
      <c r="A77" s="9" t="s">
        <v>142</v>
      </c>
      <c r="B77" s="4" t="s">
        <v>75</v>
      </c>
      <c r="C77" s="10">
        <v>19</v>
      </c>
      <c r="D77" s="10"/>
      <c r="E77" s="10"/>
      <c r="F77" s="10"/>
      <c r="G77" s="10"/>
      <c r="H77" s="10"/>
      <c r="I77" s="3">
        <f t="shared" si="7"/>
        <v>19</v>
      </c>
    </row>
    <row r="78" spans="1:9" ht="25.5">
      <c r="A78" s="9" t="s">
        <v>143</v>
      </c>
      <c r="B78" s="4" t="s">
        <v>76</v>
      </c>
      <c r="C78" s="10">
        <v>101</v>
      </c>
      <c r="D78" s="10"/>
      <c r="E78" s="10"/>
      <c r="F78" s="10"/>
      <c r="G78" s="10"/>
      <c r="H78" s="10"/>
      <c r="I78" s="3">
        <f t="shared" si="7"/>
        <v>101</v>
      </c>
    </row>
    <row r="79" spans="1:9" ht="25.5">
      <c r="A79" s="9" t="s">
        <v>144</v>
      </c>
      <c r="B79" s="4" t="s">
        <v>77</v>
      </c>
      <c r="C79" s="10">
        <v>395</v>
      </c>
      <c r="D79" s="10">
        <v>178</v>
      </c>
      <c r="E79" s="10">
        <v>12</v>
      </c>
      <c r="F79" s="10">
        <v>2</v>
      </c>
      <c r="G79" s="10">
        <v>5</v>
      </c>
      <c r="H79" s="10">
        <v>255</v>
      </c>
      <c r="I79" s="3">
        <f t="shared" si="7"/>
        <v>847</v>
      </c>
    </row>
    <row r="80" spans="1:9" ht="38.25">
      <c r="A80" s="9">
        <v>20</v>
      </c>
      <c r="B80" s="4" t="s">
        <v>149</v>
      </c>
      <c r="C80" s="10">
        <v>133</v>
      </c>
      <c r="D80" s="10">
        <v>8</v>
      </c>
      <c r="E80" s="10">
        <v>4</v>
      </c>
      <c r="F80" s="10">
        <v>2</v>
      </c>
      <c r="G80" s="10">
        <v>2</v>
      </c>
      <c r="H80" s="10">
        <v>0</v>
      </c>
      <c r="I80" s="3">
        <f t="shared" si="7"/>
        <v>149</v>
      </c>
    </row>
    <row r="81" spans="1:9" ht="12.75">
      <c r="A81" s="9">
        <v>21</v>
      </c>
      <c r="B81" s="4" t="s">
        <v>78</v>
      </c>
      <c r="C81" s="8">
        <f aca="true" t="shared" si="8" ref="C81:H81">C82+C83</f>
        <v>4489</v>
      </c>
      <c r="D81" s="8">
        <f t="shared" si="8"/>
        <v>1264</v>
      </c>
      <c r="E81" s="8">
        <f t="shared" si="8"/>
        <v>311</v>
      </c>
      <c r="F81" s="8">
        <f t="shared" si="8"/>
        <v>145</v>
      </c>
      <c r="G81" s="8">
        <f t="shared" si="8"/>
        <v>520</v>
      </c>
      <c r="H81" s="8">
        <f t="shared" si="8"/>
        <v>322</v>
      </c>
      <c r="I81" s="3">
        <f t="shared" si="7"/>
        <v>7051</v>
      </c>
    </row>
    <row r="82" spans="1:9" ht="12.75">
      <c r="A82" s="9" t="s">
        <v>145</v>
      </c>
      <c r="B82" s="10" t="s">
        <v>79</v>
      </c>
      <c r="C82" s="10">
        <v>2964</v>
      </c>
      <c r="D82" s="10">
        <v>819</v>
      </c>
      <c r="E82" s="10">
        <v>215</v>
      </c>
      <c r="F82" s="10">
        <v>100</v>
      </c>
      <c r="G82" s="10">
        <v>334</v>
      </c>
      <c r="H82" s="10">
        <v>204</v>
      </c>
      <c r="I82" s="3">
        <f t="shared" si="7"/>
        <v>4636</v>
      </c>
    </row>
    <row r="83" spans="1:9" ht="12.75">
      <c r="A83" s="9" t="s">
        <v>146</v>
      </c>
      <c r="B83" s="10" t="s">
        <v>80</v>
      </c>
      <c r="C83" s="10">
        <v>1525</v>
      </c>
      <c r="D83" s="10">
        <v>445</v>
      </c>
      <c r="E83" s="10">
        <v>96</v>
      </c>
      <c r="F83" s="10">
        <v>45</v>
      </c>
      <c r="G83" s="10">
        <v>186</v>
      </c>
      <c r="H83" s="10">
        <v>118</v>
      </c>
      <c r="I83" s="3">
        <f t="shared" si="7"/>
        <v>2415</v>
      </c>
    </row>
    <row r="84" spans="1:9" ht="12.75">
      <c r="A84" s="26" t="s">
        <v>147</v>
      </c>
      <c r="B84" s="27" t="s">
        <v>81</v>
      </c>
      <c r="C84" s="25">
        <v>3</v>
      </c>
      <c r="D84" s="25">
        <v>9</v>
      </c>
      <c r="E84" s="25">
        <v>4</v>
      </c>
      <c r="F84" s="25">
        <v>1</v>
      </c>
      <c r="G84" s="25">
        <v>18</v>
      </c>
      <c r="H84" s="25">
        <v>1</v>
      </c>
      <c r="I84" s="3"/>
    </row>
    <row r="85" spans="1:9" ht="12.75">
      <c r="A85" s="26"/>
      <c r="B85" s="28"/>
      <c r="C85" s="25"/>
      <c r="D85" s="25"/>
      <c r="E85" s="25"/>
      <c r="F85" s="25"/>
      <c r="G85" s="25"/>
      <c r="H85" s="25"/>
      <c r="I85" s="3">
        <v>36</v>
      </c>
    </row>
    <row r="86" spans="1:9" ht="12.75">
      <c r="A86" s="9">
        <v>22</v>
      </c>
      <c r="B86" s="4" t="s">
        <v>82</v>
      </c>
      <c r="C86" s="10">
        <v>280</v>
      </c>
      <c r="D86" s="10">
        <v>56</v>
      </c>
      <c r="E86" s="10">
        <v>10</v>
      </c>
      <c r="F86" s="10">
        <v>12</v>
      </c>
      <c r="G86" s="10">
        <v>17</v>
      </c>
      <c r="H86" s="10">
        <v>0</v>
      </c>
      <c r="I86" s="3">
        <f t="shared" si="7"/>
        <v>375</v>
      </c>
    </row>
    <row r="87" spans="1:9" ht="25.5">
      <c r="A87" s="9">
        <v>23</v>
      </c>
      <c r="B87" s="4" t="s">
        <v>83</v>
      </c>
      <c r="C87" s="10">
        <v>105</v>
      </c>
      <c r="D87" s="10">
        <v>20</v>
      </c>
      <c r="E87" s="10">
        <v>0</v>
      </c>
      <c r="F87" s="10">
        <v>2</v>
      </c>
      <c r="G87" s="10">
        <v>44</v>
      </c>
      <c r="H87" s="10">
        <v>0</v>
      </c>
      <c r="I87" s="3">
        <f t="shared" si="7"/>
        <v>171</v>
      </c>
    </row>
    <row r="88" spans="1:9" ht="12.75">
      <c r="A88" s="9">
        <v>24</v>
      </c>
      <c r="B88" s="4" t="s">
        <v>84</v>
      </c>
      <c r="C88" s="5">
        <v>1179</v>
      </c>
      <c r="D88" s="5">
        <v>139</v>
      </c>
      <c r="E88" s="5">
        <v>40</v>
      </c>
      <c r="F88" s="5">
        <v>15</v>
      </c>
      <c r="G88" s="5">
        <v>27</v>
      </c>
      <c r="H88" s="5"/>
      <c r="I88" s="3">
        <f t="shared" si="7"/>
        <v>1400</v>
      </c>
    </row>
    <row r="89" spans="1:9" ht="12.75">
      <c r="A89" s="9">
        <v>25</v>
      </c>
      <c r="B89" s="4" t="s">
        <v>85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3">
        <f t="shared" si="7"/>
        <v>0</v>
      </c>
    </row>
    <row r="90" spans="1:9" ht="12.75">
      <c r="A90" s="9">
        <v>26</v>
      </c>
      <c r="B90" s="13" t="s">
        <v>86</v>
      </c>
      <c r="C90" s="10">
        <v>8</v>
      </c>
      <c r="D90" s="2">
        <v>0</v>
      </c>
      <c r="E90" s="10">
        <v>0</v>
      </c>
      <c r="F90" s="10">
        <v>0</v>
      </c>
      <c r="G90" s="10">
        <v>0</v>
      </c>
      <c r="H90" s="10">
        <v>0</v>
      </c>
      <c r="I90" s="3">
        <f t="shared" si="7"/>
        <v>8</v>
      </c>
    </row>
    <row r="91" spans="1:9" ht="25.5">
      <c r="A91" s="9">
        <v>27</v>
      </c>
      <c r="B91" s="4" t="s">
        <v>87</v>
      </c>
      <c r="C91" s="10">
        <v>0</v>
      </c>
      <c r="D91" s="2">
        <v>0</v>
      </c>
      <c r="E91" s="10">
        <v>0</v>
      </c>
      <c r="F91" s="10">
        <v>0</v>
      </c>
      <c r="G91" s="10">
        <v>0</v>
      </c>
      <c r="H91" s="10">
        <v>0</v>
      </c>
      <c r="I91" s="3">
        <f t="shared" si="7"/>
        <v>0</v>
      </c>
    </row>
    <row r="92" spans="1:9" ht="25.5">
      <c r="A92" s="9">
        <v>28</v>
      </c>
      <c r="B92" s="4" t="s">
        <v>88</v>
      </c>
      <c r="C92" s="10">
        <v>38</v>
      </c>
      <c r="D92" s="10">
        <v>5</v>
      </c>
      <c r="E92" s="10">
        <v>2</v>
      </c>
      <c r="F92" s="10">
        <v>0</v>
      </c>
      <c r="G92" s="10">
        <v>4</v>
      </c>
      <c r="H92" s="10">
        <v>2</v>
      </c>
      <c r="I92" s="3">
        <f t="shared" si="7"/>
        <v>51</v>
      </c>
    </row>
    <row r="93" spans="1:9" ht="12.75">
      <c r="A93" s="9">
        <v>29</v>
      </c>
      <c r="B93" s="4" t="s">
        <v>89</v>
      </c>
      <c r="C93" s="10">
        <v>132</v>
      </c>
      <c r="D93" s="10">
        <v>28</v>
      </c>
      <c r="E93" s="10">
        <v>7</v>
      </c>
      <c r="F93" s="10">
        <v>5</v>
      </c>
      <c r="G93" s="10">
        <v>16</v>
      </c>
      <c r="H93" s="10">
        <v>2</v>
      </c>
      <c r="I93" s="3">
        <f t="shared" si="7"/>
        <v>190</v>
      </c>
    </row>
    <row r="94" spans="1:9" ht="12.75">
      <c r="A94" s="9">
        <v>30</v>
      </c>
      <c r="B94" s="4" t="s">
        <v>90</v>
      </c>
      <c r="C94" s="10">
        <v>87</v>
      </c>
      <c r="D94" s="10">
        <v>17</v>
      </c>
      <c r="E94" s="10">
        <v>5</v>
      </c>
      <c r="F94" s="10">
        <v>2</v>
      </c>
      <c r="G94" s="10">
        <v>6</v>
      </c>
      <c r="H94" s="10">
        <v>3</v>
      </c>
      <c r="I94" s="3">
        <f t="shared" si="7"/>
        <v>120</v>
      </c>
    </row>
    <row r="95" spans="1:9" ht="25.5">
      <c r="A95" s="9">
        <v>31</v>
      </c>
      <c r="B95" s="4" t="s">
        <v>91</v>
      </c>
      <c r="C95" s="10">
        <v>1633</v>
      </c>
      <c r="D95" s="10">
        <v>270</v>
      </c>
      <c r="E95" s="10">
        <v>78</v>
      </c>
      <c r="F95" s="10">
        <v>34</v>
      </c>
      <c r="G95" s="10">
        <v>123</v>
      </c>
      <c r="H95" s="10">
        <v>59</v>
      </c>
      <c r="I95" s="3">
        <f t="shared" si="7"/>
        <v>2197</v>
      </c>
    </row>
    <row r="96" spans="1:9" ht="12.75">
      <c r="A96" s="9">
        <v>32</v>
      </c>
      <c r="B96" s="4" t="s">
        <v>92</v>
      </c>
      <c r="C96" s="10">
        <v>464</v>
      </c>
      <c r="D96" s="10">
        <v>90</v>
      </c>
      <c r="E96" s="10">
        <v>21</v>
      </c>
      <c r="F96" s="10">
        <v>8</v>
      </c>
      <c r="G96" s="10">
        <v>31</v>
      </c>
      <c r="H96" s="10">
        <v>11</v>
      </c>
      <c r="I96" s="3">
        <f t="shared" si="7"/>
        <v>625</v>
      </c>
    </row>
    <row r="97" spans="1:9" ht="12.75">
      <c r="A97" s="9">
        <v>33</v>
      </c>
      <c r="B97" s="4" t="s">
        <v>93</v>
      </c>
      <c r="C97" s="10">
        <v>223</v>
      </c>
      <c r="D97" s="10">
        <v>55</v>
      </c>
      <c r="E97" s="10">
        <v>14</v>
      </c>
      <c r="F97" s="10">
        <v>4</v>
      </c>
      <c r="G97" s="10">
        <v>15</v>
      </c>
      <c r="H97" s="10">
        <v>15</v>
      </c>
      <c r="I97" s="3">
        <f t="shared" si="7"/>
        <v>326</v>
      </c>
    </row>
  </sheetData>
  <sheetProtection/>
  <mergeCells count="15">
    <mergeCell ref="G84:G85"/>
    <mergeCell ref="H84:H85"/>
    <mergeCell ref="A84:A85"/>
    <mergeCell ref="B84:B85"/>
    <mergeCell ref="C84:C85"/>
    <mergeCell ref="D84:D85"/>
    <mergeCell ref="E84:E85"/>
    <mergeCell ref="F84:F85"/>
    <mergeCell ref="A1:B2"/>
    <mergeCell ref="G1:I2"/>
    <mergeCell ref="A3:I4"/>
    <mergeCell ref="A5:A8"/>
    <mergeCell ref="B5:B8"/>
    <mergeCell ref="C5:H7"/>
    <mergeCell ref="I5:I7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Борисовна</dc:creator>
  <cp:keywords/>
  <dc:description/>
  <cp:lastModifiedBy>1</cp:lastModifiedBy>
  <cp:lastPrinted>2019-01-30T08:34:36Z</cp:lastPrinted>
  <dcterms:created xsi:type="dcterms:W3CDTF">2017-01-10T04:49:02Z</dcterms:created>
  <dcterms:modified xsi:type="dcterms:W3CDTF">2019-02-14T09:10:04Z</dcterms:modified>
  <cp:category/>
  <cp:version/>
  <cp:contentType/>
  <cp:contentStatus/>
</cp:coreProperties>
</file>